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Бюджет!$L$60</definedName>
  </definedNames>
  <calcPr calcId="125725"/>
</workbook>
</file>

<file path=xl/calcChain.xml><?xml version="1.0" encoding="utf-8"?>
<calcChain xmlns="http://schemas.openxmlformats.org/spreadsheetml/2006/main">
  <c r="F14" i="1"/>
  <c r="G14"/>
  <c r="H14"/>
  <c r="I14"/>
  <c r="F15"/>
  <c r="G15"/>
  <c r="H15"/>
  <c r="I15"/>
  <c r="F16"/>
  <c r="G16"/>
  <c r="H16"/>
  <c r="I16"/>
  <c r="F17"/>
  <c r="G17"/>
  <c r="H17"/>
  <c r="I17"/>
  <c r="F18"/>
  <c r="G18"/>
  <c r="H18"/>
  <c r="I18"/>
  <c r="F19"/>
  <c r="G19"/>
  <c r="H19"/>
  <c r="I19"/>
  <c r="F20"/>
  <c r="G20"/>
  <c r="H20"/>
  <c r="I20"/>
  <c r="F21"/>
  <c r="G21"/>
  <c r="H21"/>
  <c r="I21"/>
  <c r="F22"/>
  <c r="G22"/>
  <c r="H22"/>
  <c r="I22"/>
  <c r="F23"/>
  <c r="G23"/>
  <c r="H23"/>
  <c r="I23"/>
  <c r="F24"/>
  <c r="G24"/>
  <c r="H24"/>
  <c r="I24"/>
  <c r="F25"/>
  <c r="G25"/>
  <c r="H25"/>
  <c r="I25"/>
  <c r="F26"/>
  <c r="G26"/>
  <c r="H26"/>
  <c r="I26"/>
  <c r="F27"/>
  <c r="G27"/>
  <c r="H27"/>
  <c r="I27"/>
  <c r="F28"/>
  <c r="G28"/>
  <c r="H28"/>
  <c r="I28"/>
  <c r="F29"/>
  <c r="G29"/>
  <c r="H29"/>
  <c r="I29"/>
  <c r="F30"/>
  <c r="G30"/>
  <c r="H30"/>
  <c r="I30"/>
  <c r="F31"/>
  <c r="G31"/>
  <c r="H31"/>
  <c r="I31"/>
  <c r="F32"/>
  <c r="G32"/>
  <c r="H32"/>
  <c r="I32"/>
  <c r="F33"/>
  <c r="G33"/>
  <c r="H33"/>
  <c r="I33"/>
  <c r="F34"/>
  <c r="G34"/>
  <c r="H34"/>
  <c r="I34"/>
  <c r="F35"/>
  <c r="G35"/>
  <c r="H35"/>
  <c r="I35"/>
  <c r="F36"/>
  <c r="G36"/>
  <c r="H36"/>
  <c r="I36"/>
  <c r="F37"/>
  <c r="G37"/>
  <c r="H37"/>
  <c r="I37"/>
  <c r="F38"/>
  <c r="G38"/>
  <c r="H38"/>
  <c r="I38"/>
  <c r="F39"/>
  <c r="G39"/>
  <c r="H39"/>
  <c r="I39"/>
  <c r="F40"/>
  <c r="G40"/>
  <c r="H40"/>
  <c r="I40"/>
  <c r="F41"/>
  <c r="G41"/>
  <c r="H41"/>
  <c r="I41"/>
  <c r="F42"/>
  <c r="G42"/>
  <c r="H42"/>
  <c r="I42"/>
  <c r="F43"/>
  <c r="G43"/>
  <c r="H43"/>
  <c r="I43"/>
  <c r="F44"/>
  <c r="G44"/>
  <c r="H44"/>
  <c r="I44"/>
  <c r="F45"/>
  <c r="G45"/>
  <c r="H45"/>
  <c r="I45"/>
  <c r="F46"/>
  <c r="G46"/>
  <c r="H46"/>
  <c r="I46"/>
  <c r="F47"/>
  <c r="G47"/>
  <c r="H47"/>
  <c r="I47"/>
  <c r="F48"/>
  <c r="G48"/>
  <c r="H48"/>
  <c r="I48"/>
  <c r="F49"/>
  <c r="G49"/>
  <c r="H49"/>
  <c r="I49"/>
  <c r="F50"/>
  <c r="G50"/>
  <c r="H50"/>
  <c r="I50"/>
  <c r="F51"/>
  <c r="G51"/>
  <c r="H51"/>
  <c r="I51"/>
  <c r="F52"/>
  <c r="G52"/>
  <c r="H52"/>
  <c r="I52"/>
  <c r="F53"/>
  <c r="G53"/>
  <c r="H53"/>
  <c r="I53"/>
  <c r="F54"/>
  <c r="G54"/>
  <c r="H54"/>
  <c r="I54"/>
  <c r="F55"/>
  <c r="G55"/>
  <c r="H55"/>
  <c r="I55"/>
  <c r="I13"/>
  <c r="H13"/>
  <c r="G13"/>
  <c r="F13"/>
</calcChain>
</file>

<file path=xl/sharedStrings.xml><?xml version="1.0" encoding="utf-8"?>
<sst xmlns="http://schemas.openxmlformats.org/spreadsheetml/2006/main" count="102" uniqueCount="97">
  <si>
    <t>Комитет финансов администрации муниципального образования Тосненский район Ленинградской области</t>
  </si>
  <si>
    <t>(наименование органа, исполняющего бюджет)</t>
  </si>
  <si>
    <t xml:space="preserve"> на 01.07.2016 г.</t>
  </si>
  <si>
    <t>Дата печати 04.07.2016 (11:34:42)</t>
  </si>
  <si>
    <t>Бюджет: Бюджет муниципального образования Тосненский район Ленинградской области</t>
  </si>
  <si>
    <t>Тип бланка расходов (кроме): Роспись</t>
  </si>
  <si>
    <t>КЦСР: 02********</t>
  </si>
  <si>
    <t>руб.</t>
  </si>
  <si>
    <t>КЦСР</t>
  </si>
  <si>
    <t>Наименование КЦСР</t>
  </si>
  <si>
    <t>Ассигнования 2016 год</t>
  </si>
  <si>
    <t>КП-расходы 1пг 2016</t>
  </si>
  <si>
    <t>Финансирование</t>
  </si>
  <si>
    <t>Остаток КП 1 пг 2016</t>
  </si>
  <si>
    <t>% испонения 2016</t>
  </si>
  <si>
    <t>0200000000</t>
  </si>
  <si>
    <t>Муниципальная программа "Развитие системы образования муниципального образования Тосненский район Ленинградской области на 2014-2018 годы"</t>
  </si>
  <si>
    <t>0210000000</t>
  </si>
  <si>
    <t>Подпрограмма "Развитие дошкольного образования"</t>
  </si>
  <si>
    <t>0210100160</t>
  </si>
  <si>
    <t>Расходы на обеспечение деятельности муниципальных казенных учреждений</t>
  </si>
  <si>
    <t>0210100170</t>
  </si>
  <si>
    <t>Предоставление муниципальным бюджетным и автономным учреждениям субсидий</t>
  </si>
  <si>
    <t>0210171350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</si>
  <si>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включая расходы на оплату труда, приобретение учебных пособий, средств обучения, игр, игрушек (за исключением расходов на содержание зданий и оплату коммунальных услуг)</t>
  </si>
  <si>
    <t>0210204470</t>
  </si>
  <si>
    <t>Строительство, реконструкция объектов для организации дошкольного образования и создание дополнительных мест в дошкольных образовательных организациях</t>
  </si>
  <si>
    <t>0210211810</t>
  </si>
  <si>
    <t>Создание дополнительных мест в дошкольных образовательных организациях за исключением строительства, реконструкции и выкупа</t>
  </si>
  <si>
    <t>0210211820</t>
  </si>
  <si>
    <t>Укрепление материально-технической базы учреждений дошкольного образования</t>
  </si>
  <si>
    <t>02102S1820</t>
  </si>
  <si>
    <t>Мероприятия по укреплению материально-технической базы учреждений дошкольного образования</t>
  </si>
  <si>
    <t>0210371360</t>
  </si>
  <si>
    <t>Выплата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</si>
  <si>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0220000000</t>
  </si>
  <si>
    <t>Подпрограмма "Развитие начального общего, основного общего и среднего общего образования"</t>
  </si>
  <si>
    <t>0220100160</t>
  </si>
  <si>
    <t>0220100170</t>
  </si>
  <si>
    <t>0220171530</t>
  </si>
  <si>
    <t>Реализация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 (за исключением расходов на содержание зданий и оплату коммунальных услуг)</t>
  </si>
  <si>
    <t>0220212050</t>
  </si>
  <si>
    <t>Муниципальная поддержка талантливой молодежи</t>
  </si>
  <si>
    <t>0220213400</t>
  </si>
  <si>
    <t>Социальная поддержка детей из малообеспеченных семей</t>
  </si>
  <si>
    <t>0220213410</t>
  </si>
  <si>
    <t>Прочие мероприятия в системе общего образования</t>
  </si>
  <si>
    <t>0220213430</t>
  </si>
  <si>
    <t>Организация электронного и дистанционного обучения</t>
  </si>
  <si>
    <t>02202S3430</t>
  </si>
  <si>
    <t>Мероприятия по организации электронного и дистанционного обучения</t>
  </si>
  <si>
    <t>0220304530</t>
  </si>
  <si>
    <t>Строительство и реконструкция объектов для организации общего образования</t>
  </si>
  <si>
    <t>0220374060</t>
  </si>
  <si>
    <t>Мероприятия по проведению капитального ремонта спортивных объектов</t>
  </si>
  <si>
    <t>0230000000</t>
  </si>
  <si>
    <t>Подпрограмма "Развитие дополнительного образования детей"</t>
  </si>
  <si>
    <t>0230100160</t>
  </si>
  <si>
    <t>0230100170</t>
  </si>
  <si>
    <t>0230211860</t>
  </si>
  <si>
    <t>Организация конкурсного движения и массовых мероприятий</t>
  </si>
  <si>
    <t>0240000000</t>
  </si>
  <si>
    <t>Подпрограмма "Охрана здоровья и развитие системы отдыха, оздоровления и занятости детей, подростков и молодежи и укрепление материально-технической базы образовательных учреждений"</t>
  </si>
  <si>
    <t>0240112270</t>
  </si>
  <si>
    <t>Укрепление материально-технической базы учреждений образования</t>
  </si>
  <si>
    <t>0240113420</t>
  </si>
  <si>
    <t>Обеспечение условий комплексной безопасности в муниципальных образовательных учреждениях</t>
  </si>
  <si>
    <t>0240113970</t>
  </si>
  <si>
    <t>Оснащение образовательных учреждений в соответствии с санитарно-гигиеническими требованиями</t>
  </si>
  <si>
    <t>0240170490</t>
  </si>
  <si>
    <t>Укрепление материально-технической базы организаций дошкольного образования</t>
  </si>
  <si>
    <t>0240170510</t>
  </si>
  <si>
    <t>Укрепление материально-технической базы организаций общего образования</t>
  </si>
  <si>
    <t>0240170570</t>
  </si>
  <si>
    <t>Укрепление материально-технической базы организаций дополнительного образования</t>
  </si>
  <si>
    <t>02401S2270</t>
  </si>
  <si>
    <t>Мероприятия по укреплению материально-технической базы учреждений образования</t>
  </si>
  <si>
    <t>0240211440</t>
  </si>
  <si>
    <t>Предоставление льготного питания</t>
  </si>
  <si>
    <t>0240211970</t>
  </si>
  <si>
    <t>Мероприятия по организации качественного питания</t>
  </si>
  <si>
    <t>0240271440</t>
  </si>
  <si>
    <t>Предоставление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</si>
  <si>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0240312290</t>
  </si>
  <si>
    <t>Организация оздоровления, отдыха и занятости детей, подростков и молодежи в каникулярное время</t>
  </si>
  <si>
    <t>0240370600</t>
  </si>
  <si>
    <t>Организация отдыха и оздоровления детей и подростков</t>
  </si>
  <si>
    <t>0240374410</t>
  </si>
  <si>
    <t>Организация отдыха детей в каникулярное время</t>
  </si>
  <si>
    <t>0250000000</t>
  </si>
  <si>
    <t>Подпрограмма"Развитие кадрового потенциала системы образования"</t>
  </si>
  <si>
    <t>0250111900</t>
  </si>
  <si>
    <t>Развитие кадрового потенциала системы дошкольного, общего и дополнительного образования</t>
  </si>
  <si>
    <t>0250170840</t>
  </si>
  <si>
    <t>Итого</t>
  </si>
  <si>
    <t>Остаток КП 2016 год</t>
  </si>
  <si>
    <t>% испонения 1 п/г 2016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</si>
</sst>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8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5" fontId="2" fillId="0" borderId="4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4" fontId="6" fillId="0" borderId="3" xfId="0" applyNumberFormat="1" applyFont="1" applyBorder="1" applyAlignment="1" applyProtection="1">
      <alignment horizontal="right" vertical="center" wrapText="1"/>
    </xf>
    <xf numFmtId="4" fontId="7" fillId="0" borderId="3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55"/>
  <sheetViews>
    <sheetView showGridLines="0" tabSelected="1" topLeftCell="A34" workbookViewId="0">
      <selection activeCell="E55" sqref="E55"/>
    </sheetView>
  </sheetViews>
  <sheetFormatPr defaultRowHeight="12.75" outlineLevelRow="2"/>
  <cols>
    <col min="1" max="1" width="20.7109375" customWidth="1"/>
    <col min="2" max="2" width="45" customWidth="1"/>
    <col min="3" max="3" width="14.140625" customWidth="1"/>
    <col min="4" max="4" width="14" customWidth="1"/>
    <col min="5" max="5" width="13.140625" customWidth="1"/>
    <col min="6" max="7" width="15.42578125" customWidth="1"/>
    <col min="8" max="8" width="7.28515625" customWidth="1"/>
    <col min="9" max="9" width="6.85546875" customWidth="1"/>
    <col min="10" max="12" width="9.140625" customWidth="1"/>
  </cols>
  <sheetData>
    <row r="1" spans="1:12">
      <c r="A1" s="21" t="s">
        <v>0</v>
      </c>
      <c r="B1" s="21"/>
      <c r="C1" s="21"/>
      <c r="D1" s="21"/>
      <c r="E1" s="21"/>
      <c r="F1" s="21"/>
      <c r="G1" s="21"/>
      <c r="H1" s="1"/>
      <c r="I1" s="2"/>
      <c r="J1" s="2"/>
    </row>
    <row r="2" spans="1:12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2" ht="14.25">
      <c r="A3" s="4"/>
    </row>
    <row r="4" spans="1:12" ht="14.25">
      <c r="A4" s="4" t="s">
        <v>2</v>
      </c>
      <c r="E4" s="5"/>
      <c r="F4" s="5"/>
      <c r="I4" s="5"/>
      <c r="J4" s="5"/>
    </row>
    <row r="5" spans="1:12">
      <c r="A5" s="2" t="s">
        <v>3</v>
      </c>
      <c r="B5" s="2"/>
      <c r="C5" s="2"/>
      <c r="D5" s="2"/>
      <c r="E5" s="2"/>
      <c r="F5" s="2"/>
      <c r="G5" s="2"/>
      <c r="H5" s="2"/>
      <c r="I5" s="2"/>
      <c r="J5" s="2"/>
    </row>
    <row r="6" spans="1:12">
      <c r="A6" s="22"/>
      <c r="B6" s="23"/>
      <c r="C6" s="23"/>
      <c r="D6" s="23"/>
      <c r="E6" s="23"/>
      <c r="F6" s="23"/>
      <c r="G6" s="23"/>
      <c r="H6" s="23"/>
      <c r="I6" s="23"/>
      <c r="J6" s="23"/>
      <c r="K6" s="6"/>
      <c r="L6" s="6"/>
    </row>
    <row r="7" spans="1:12">
      <c r="A7" s="22" t="s">
        <v>4</v>
      </c>
      <c r="B7" s="23"/>
      <c r="C7" s="23"/>
      <c r="D7" s="23"/>
      <c r="E7" s="23"/>
      <c r="F7" s="23"/>
      <c r="G7" s="23"/>
      <c r="H7" s="23"/>
      <c r="I7" s="23"/>
    </row>
    <row r="8" spans="1:12">
      <c r="A8" s="22" t="s">
        <v>5</v>
      </c>
      <c r="B8" s="23"/>
      <c r="C8" s="23"/>
      <c r="D8" s="23"/>
      <c r="E8" s="23"/>
      <c r="F8" s="23"/>
      <c r="G8" s="23"/>
      <c r="H8" s="23"/>
      <c r="I8" s="23"/>
    </row>
    <row r="9" spans="1:12">
      <c r="A9" s="22" t="s">
        <v>6</v>
      </c>
      <c r="B9" s="23"/>
      <c r="C9" s="23"/>
      <c r="D9" s="23"/>
      <c r="E9" s="23"/>
      <c r="F9" s="23"/>
      <c r="G9" s="23"/>
      <c r="H9" s="23"/>
      <c r="I9" s="23"/>
    </row>
    <row r="10" spans="1:12">
      <c r="A10" s="22"/>
      <c r="B10" s="23"/>
      <c r="C10" s="23"/>
      <c r="D10" s="23"/>
      <c r="E10" s="23"/>
      <c r="F10" s="23"/>
      <c r="G10" s="23"/>
      <c r="H10" s="23"/>
      <c r="I10" s="23"/>
    </row>
    <row r="11" spans="1:12">
      <c r="A11" s="7" t="s">
        <v>7</v>
      </c>
      <c r="B11" s="7"/>
      <c r="C11" s="7"/>
      <c r="D11" s="7"/>
      <c r="E11" s="7"/>
      <c r="F11" s="7"/>
      <c r="G11" s="7"/>
      <c r="H11" s="7"/>
      <c r="I11" s="7"/>
      <c r="J11" s="7"/>
    </row>
    <row r="12" spans="1:12" ht="57" customHeight="1">
      <c r="A12" s="8" t="s">
        <v>8</v>
      </c>
      <c r="B12" s="8" t="s">
        <v>9</v>
      </c>
      <c r="C12" s="8" t="s">
        <v>10</v>
      </c>
      <c r="D12" s="8" t="s">
        <v>11</v>
      </c>
      <c r="E12" s="8" t="s">
        <v>12</v>
      </c>
      <c r="F12" s="8" t="s">
        <v>13</v>
      </c>
      <c r="G12" s="8" t="s">
        <v>95</v>
      </c>
      <c r="H12" s="8" t="s">
        <v>96</v>
      </c>
      <c r="I12" s="8" t="s">
        <v>14</v>
      </c>
    </row>
    <row r="13" spans="1:12" ht="45">
      <c r="A13" s="9" t="s">
        <v>15</v>
      </c>
      <c r="B13" s="10" t="s">
        <v>16</v>
      </c>
      <c r="C13" s="11">
        <v>1537448826.6900001</v>
      </c>
      <c r="D13" s="11">
        <v>980069706.13</v>
      </c>
      <c r="E13" s="11">
        <v>696877994.69000006</v>
      </c>
      <c r="F13" s="20">
        <f>D13-E13</f>
        <v>283191711.43999994</v>
      </c>
      <c r="G13" s="20">
        <f>C13-E13</f>
        <v>840570832</v>
      </c>
      <c r="H13" s="20">
        <f>E13/D13*100</f>
        <v>71.104941855795261</v>
      </c>
      <c r="I13" s="20">
        <f>E13/C13*100</f>
        <v>45.326906664615343</v>
      </c>
    </row>
    <row r="14" spans="1:12" outlineLevel="1">
      <c r="A14" s="9" t="s">
        <v>17</v>
      </c>
      <c r="B14" s="10" t="s">
        <v>18</v>
      </c>
      <c r="C14" s="11">
        <v>548076463</v>
      </c>
      <c r="D14" s="11">
        <v>342647665.74000001</v>
      </c>
      <c r="E14" s="11">
        <v>239690386.91</v>
      </c>
      <c r="F14" s="20">
        <f t="shared" ref="F14:F55" si="0">D14-E14</f>
        <v>102957278.83000001</v>
      </c>
      <c r="G14" s="20">
        <f t="shared" ref="G14:G55" si="1">C14-E14</f>
        <v>308386076.09000003</v>
      </c>
      <c r="H14" s="20">
        <f t="shared" ref="H14:H55" si="2">E14/D14*100</f>
        <v>69.952435366034663</v>
      </c>
      <c r="I14" s="20">
        <f t="shared" ref="I14:I55" si="3">E14/C14*100</f>
        <v>43.733019585991599</v>
      </c>
    </row>
    <row r="15" spans="1:12" ht="22.5" outlineLevel="2">
      <c r="A15" s="12" t="s">
        <v>19</v>
      </c>
      <c r="B15" s="13" t="s">
        <v>20</v>
      </c>
      <c r="C15" s="14">
        <v>172894300</v>
      </c>
      <c r="D15" s="14">
        <v>96792578.739999995</v>
      </c>
      <c r="E15" s="14">
        <v>74042312.140000001</v>
      </c>
      <c r="F15" s="19">
        <f t="shared" si="0"/>
        <v>22750266.599999994</v>
      </c>
      <c r="G15" s="19">
        <f t="shared" si="1"/>
        <v>98851987.859999999</v>
      </c>
      <c r="H15" s="19">
        <f t="shared" si="2"/>
        <v>76.495856504545898</v>
      </c>
      <c r="I15" s="19">
        <f t="shared" si="3"/>
        <v>42.825189806720061</v>
      </c>
    </row>
    <row r="16" spans="1:12" ht="22.5" outlineLevel="2">
      <c r="A16" s="12" t="s">
        <v>21</v>
      </c>
      <c r="B16" s="13" t="s">
        <v>22</v>
      </c>
      <c r="C16" s="14">
        <v>13254880</v>
      </c>
      <c r="D16" s="14">
        <v>6627460</v>
      </c>
      <c r="E16" s="14">
        <v>6627460</v>
      </c>
      <c r="F16" s="19">
        <f t="shared" si="0"/>
        <v>0</v>
      </c>
      <c r="G16" s="19">
        <f t="shared" si="1"/>
        <v>6627420</v>
      </c>
      <c r="H16" s="19">
        <f t="shared" si="2"/>
        <v>100</v>
      </c>
      <c r="I16" s="19">
        <f t="shared" si="3"/>
        <v>50.000150887823956</v>
      </c>
    </row>
    <row r="17" spans="1:9" ht="101.25" outlineLevel="2">
      <c r="A17" s="12" t="s">
        <v>23</v>
      </c>
      <c r="B17" s="15" t="s">
        <v>24</v>
      </c>
      <c r="C17" s="14">
        <v>339287400</v>
      </c>
      <c r="D17" s="14">
        <v>224133827</v>
      </c>
      <c r="E17" s="14">
        <v>150158258.16</v>
      </c>
      <c r="F17" s="19">
        <f t="shared" si="0"/>
        <v>73975568.840000004</v>
      </c>
      <c r="G17" s="19">
        <f t="shared" si="1"/>
        <v>189129141.84</v>
      </c>
      <c r="H17" s="19">
        <f t="shared" si="2"/>
        <v>66.994911107282334</v>
      </c>
      <c r="I17" s="19">
        <f t="shared" si="3"/>
        <v>44.256950938938495</v>
      </c>
    </row>
    <row r="18" spans="1:9" ht="45" outlineLevel="2">
      <c r="A18" s="12" t="s">
        <v>25</v>
      </c>
      <c r="B18" s="13" t="s">
        <v>26</v>
      </c>
      <c r="C18" s="14">
        <v>4414383</v>
      </c>
      <c r="D18" s="14">
        <v>0</v>
      </c>
      <c r="E18" s="14">
        <v>0</v>
      </c>
      <c r="F18" s="19">
        <f t="shared" si="0"/>
        <v>0</v>
      </c>
      <c r="G18" s="19">
        <f t="shared" si="1"/>
        <v>4414383</v>
      </c>
      <c r="H18" s="19" t="e">
        <f t="shared" si="2"/>
        <v>#DIV/0!</v>
      </c>
      <c r="I18" s="19">
        <f t="shared" si="3"/>
        <v>0</v>
      </c>
    </row>
    <row r="19" spans="1:9" ht="33.75" outlineLevel="2">
      <c r="A19" s="12" t="s">
        <v>27</v>
      </c>
      <c r="B19" s="13" t="s">
        <v>28</v>
      </c>
      <c r="C19" s="14">
        <v>1600000</v>
      </c>
      <c r="D19" s="14">
        <v>1600000</v>
      </c>
      <c r="E19" s="14">
        <v>0</v>
      </c>
      <c r="F19" s="19">
        <f t="shared" si="0"/>
        <v>1600000</v>
      </c>
      <c r="G19" s="19">
        <f t="shared" si="1"/>
        <v>1600000</v>
      </c>
      <c r="H19" s="19">
        <f t="shared" si="2"/>
        <v>0</v>
      </c>
      <c r="I19" s="19">
        <f t="shared" si="3"/>
        <v>0</v>
      </c>
    </row>
    <row r="20" spans="1:9" ht="22.5" outlineLevel="2">
      <c r="A20" s="12" t="s">
        <v>29</v>
      </c>
      <c r="B20" s="13" t="s">
        <v>30</v>
      </c>
      <c r="C20" s="14">
        <v>375000</v>
      </c>
      <c r="D20" s="14">
        <v>375000</v>
      </c>
      <c r="E20" s="14">
        <v>0</v>
      </c>
      <c r="F20" s="19">
        <f t="shared" si="0"/>
        <v>375000</v>
      </c>
      <c r="G20" s="19">
        <f t="shared" si="1"/>
        <v>375000</v>
      </c>
      <c r="H20" s="19">
        <f t="shared" si="2"/>
        <v>0</v>
      </c>
      <c r="I20" s="19">
        <f t="shared" si="3"/>
        <v>0</v>
      </c>
    </row>
    <row r="21" spans="1:9" ht="22.5" outlineLevel="2">
      <c r="A21" s="12" t="s">
        <v>31</v>
      </c>
      <c r="B21" s="13" t="s">
        <v>32</v>
      </c>
      <c r="C21" s="14">
        <v>25000</v>
      </c>
      <c r="D21" s="14">
        <v>25000</v>
      </c>
      <c r="E21" s="14">
        <v>0</v>
      </c>
      <c r="F21" s="19">
        <f t="shared" si="0"/>
        <v>25000</v>
      </c>
      <c r="G21" s="19">
        <f t="shared" si="1"/>
        <v>25000</v>
      </c>
      <c r="H21" s="19">
        <f t="shared" si="2"/>
        <v>0</v>
      </c>
      <c r="I21" s="19">
        <f t="shared" si="3"/>
        <v>0</v>
      </c>
    </row>
    <row r="22" spans="1:9" ht="45" outlineLevel="2">
      <c r="A22" s="12" t="s">
        <v>33</v>
      </c>
      <c r="B22" s="13" t="s">
        <v>34</v>
      </c>
      <c r="C22" s="14">
        <v>16225500</v>
      </c>
      <c r="D22" s="14">
        <v>13093800</v>
      </c>
      <c r="E22" s="14">
        <v>8862356.6099999994</v>
      </c>
      <c r="F22" s="19">
        <f t="shared" si="0"/>
        <v>4231443.3900000006</v>
      </c>
      <c r="G22" s="19">
        <f t="shared" si="1"/>
        <v>7363143.3900000006</v>
      </c>
      <c r="H22" s="19">
        <f t="shared" si="2"/>
        <v>67.683610640150292</v>
      </c>
      <c r="I22" s="19">
        <f t="shared" si="3"/>
        <v>54.619929185541274</v>
      </c>
    </row>
    <row r="23" spans="1:9" ht="22.5" outlineLevel="1">
      <c r="A23" s="9" t="s">
        <v>35</v>
      </c>
      <c r="B23" s="10" t="s">
        <v>36</v>
      </c>
      <c r="C23" s="11">
        <v>776852968.78999996</v>
      </c>
      <c r="D23" s="11">
        <v>488096108.98000002</v>
      </c>
      <c r="E23" s="11">
        <v>389171170.14999998</v>
      </c>
      <c r="F23" s="20">
        <f t="shared" si="0"/>
        <v>98924938.830000043</v>
      </c>
      <c r="G23" s="20">
        <f t="shared" si="1"/>
        <v>387681798.63999999</v>
      </c>
      <c r="H23" s="20">
        <f t="shared" si="2"/>
        <v>79.732487719123867</v>
      </c>
      <c r="I23" s="20">
        <f t="shared" si="3"/>
        <v>50.095859291901768</v>
      </c>
    </row>
    <row r="24" spans="1:9" ht="22.5" outlineLevel="2">
      <c r="A24" s="12" t="s">
        <v>37</v>
      </c>
      <c r="B24" s="13" t="s">
        <v>20</v>
      </c>
      <c r="C24" s="14">
        <v>49173880</v>
      </c>
      <c r="D24" s="14">
        <v>28767344.859999999</v>
      </c>
      <c r="E24" s="14">
        <v>23794857.48</v>
      </c>
      <c r="F24" s="19">
        <f t="shared" si="0"/>
        <v>4972487.379999999</v>
      </c>
      <c r="G24" s="19">
        <f t="shared" si="1"/>
        <v>25379022.52</v>
      </c>
      <c r="H24" s="19">
        <f t="shared" si="2"/>
        <v>82.714819861898093</v>
      </c>
      <c r="I24" s="19">
        <f t="shared" si="3"/>
        <v>48.389221025471244</v>
      </c>
    </row>
    <row r="25" spans="1:9" ht="22.5" outlineLevel="2">
      <c r="A25" s="12" t="s">
        <v>38</v>
      </c>
      <c r="B25" s="13" t="s">
        <v>22</v>
      </c>
      <c r="C25" s="14">
        <v>39707600</v>
      </c>
      <c r="D25" s="14">
        <v>19853800</v>
      </c>
      <c r="E25" s="14">
        <v>19853800</v>
      </c>
      <c r="F25" s="19">
        <f t="shared" si="0"/>
        <v>0</v>
      </c>
      <c r="G25" s="19">
        <f t="shared" si="1"/>
        <v>19853800</v>
      </c>
      <c r="H25" s="19">
        <f t="shared" si="2"/>
        <v>100</v>
      </c>
      <c r="I25" s="19">
        <f t="shared" si="3"/>
        <v>50</v>
      </c>
    </row>
    <row r="26" spans="1:9" ht="101.25" outlineLevel="2">
      <c r="A26" s="12" t="s">
        <v>39</v>
      </c>
      <c r="B26" s="15" t="s">
        <v>40</v>
      </c>
      <c r="C26" s="14">
        <v>580817400</v>
      </c>
      <c r="D26" s="14">
        <v>393871155.60000002</v>
      </c>
      <c r="E26" s="14">
        <v>320104217.26999998</v>
      </c>
      <c r="F26" s="19">
        <f t="shared" si="0"/>
        <v>73766938.330000043</v>
      </c>
      <c r="G26" s="19">
        <f t="shared" si="1"/>
        <v>260713182.73000002</v>
      </c>
      <c r="H26" s="19">
        <f t="shared" si="2"/>
        <v>81.271302231404107</v>
      </c>
      <c r="I26" s="19">
        <f t="shared" si="3"/>
        <v>55.112711373660638</v>
      </c>
    </row>
    <row r="27" spans="1:9" outlineLevel="2">
      <c r="A27" s="12" t="s">
        <v>41</v>
      </c>
      <c r="B27" s="13" t="s">
        <v>42</v>
      </c>
      <c r="C27" s="14">
        <v>475000</v>
      </c>
      <c r="D27" s="14">
        <v>270000</v>
      </c>
      <c r="E27" s="14">
        <v>124160</v>
      </c>
      <c r="F27" s="19">
        <f t="shared" si="0"/>
        <v>145840</v>
      </c>
      <c r="G27" s="19">
        <f t="shared" si="1"/>
        <v>350840</v>
      </c>
      <c r="H27" s="19">
        <f t="shared" si="2"/>
        <v>45.985185185185188</v>
      </c>
      <c r="I27" s="19">
        <f t="shared" si="3"/>
        <v>26.13894736842105</v>
      </c>
    </row>
    <row r="28" spans="1:9" ht="22.5" outlineLevel="2">
      <c r="A28" s="12" t="s">
        <v>43</v>
      </c>
      <c r="B28" s="13" t="s">
        <v>44</v>
      </c>
      <c r="C28" s="14">
        <v>700000</v>
      </c>
      <c r="D28" s="14">
        <v>345500</v>
      </c>
      <c r="E28" s="14">
        <v>105500</v>
      </c>
      <c r="F28" s="19">
        <f t="shared" si="0"/>
        <v>240000</v>
      </c>
      <c r="G28" s="19">
        <f t="shared" si="1"/>
        <v>594500</v>
      </c>
      <c r="H28" s="19">
        <f t="shared" si="2"/>
        <v>30.535455861070908</v>
      </c>
      <c r="I28" s="19">
        <f t="shared" si="3"/>
        <v>15.071428571428571</v>
      </c>
    </row>
    <row r="29" spans="1:9" outlineLevel="2">
      <c r="A29" s="12" t="s">
        <v>45</v>
      </c>
      <c r="B29" s="13" t="s">
        <v>46</v>
      </c>
      <c r="C29" s="14">
        <v>170000</v>
      </c>
      <c r="D29" s="14">
        <v>170000</v>
      </c>
      <c r="E29" s="14">
        <v>0</v>
      </c>
      <c r="F29" s="19">
        <f t="shared" si="0"/>
        <v>170000</v>
      </c>
      <c r="G29" s="19">
        <f t="shared" si="1"/>
        <v>170000</v>
      </c>
      <c r="H29" s="19">
        <f t="shared" si="2"/>
        <v>0</v>
      </c>
      <c r="I29" s="19">
        <f t="shared" si="3"/>
        <v>0</v>
      </c>
    </row>
    <row r="30" spans="1:9" outlineLevel="2">
      <c r="A30" s="12" t="s">
        <v>47</v>
      </c>
      <c r="B30" s="13" t="s">
        <v>48</v>
      </c>
      <c r="C30" s="14">
        <v>524814</v>
      </c>
      <c r="D30" s="14">
        <v>524814</v>
      </c>
      <c r="E30" s="14">
        <v>33990</v>
      </c>
      <c r="F30" s="19">
        <f t="shared" si="0"/>
        <v>490824</v>
      </c>
      <c r="G30" s="19">
        <f t="shared" si="1"/>
        <v>490824</v>
      </c>
      <c r="H30" s="19">
        <f t="shared" si="2"/>
        <v>6.4765802741542711</v>
      </c>
      <c r="I30" s="19">
        <f t="shared" si="3"/>
        <v>6.4765802741542711</v>
      </c>
    </row>
    <row r="31" spans="1:9" ht="22.5" outlineLevel="2">
      <c r="A31" s="12" t="s">
        <v>49</v>
      </c>
      <c r="B31" s="13" t="s">
        <v>50</v>
      </c>
      <c r="C31" s="14">
        <v>375186</v>
      </c>
      <c r="D31" s="14">
        <v>269795</v>
      </c>
      <c r="E31" s="14">
        <v>59145.88</v>
      </c>
      <c r="F31" s="19">
        <f t="shared" si="0"/>
        <v>210649.12</v>
      </c>
      <c r="G31" s="19">
        <f t="shared" si="1"/>
        <v>316040.12</v>
      </c>
      <c r="H31" s="19">
        <f t="shared" si="2"/>
        <v>21.922526362608647</v>
      </c>
      <c r="I31" s="19">
        <f t="shared" si="3"/>
        <v>15.764415516570446</v>
      </c>
    </row>
    <row r="32" spans="1:9" ht="22.5" outlineLevel="2">
      <c r="A32" s="12" t="s">
        <v>51</v>
      </c>
      <c r="B32" s="13" t="s">
        <v>52</v>
      </c>
      <c r="C32" s="14">
        <v>93909088.790000007</v>
      </c>
      <c r="D32" s="14">
        <v>42023699.520000003</v>
      </c>
      <c r="E32" s="14">
        <v>25095499.52</v>
      </c>
      <c r="F32" s="19">
        <f t="shared" si="0"/>
        <v>16928200.000000004</v>
      </c>
      <c r="G32" s="19">
        <f t="shared" si="1"/>
        <v>68813589.270000011</v>
      </c>
      <c r="H32" s="19">
        <f t="shared" si="2"/>
        <v>59.717492288027849</v>
      </c>
      <c r="I32" s="19">
        <f t="shared" si="3"/>
        <v>26.723184990239535</v>
      </c>
    </row>
    <row r="33" spans="1:9" ht="22.5" outlineLevel="2">
      <c r="A33" s="12" t="s">
        <v>53</v>
      </c>
      <c r="B33" s="13" t="s">
        <v>54</v>
      </c>
      <c r="C33" s="14">
        <v>11000000</v>
      </c>
      <c r="D33" s="14">
        <v>2000000</v>
      </c>
      <c r="E33" s="14">
        <v>0</v>
      </c>
      <c r="F33" s="19">
        <f t="shared" si="0"/>
        <v>2000000</v>
      </c>
      <c r="G33" s="19">
        <f t="shared" si="1"/>
        <v>11000000</v>
      </c>
      <c r="H33" s="19">
        <f t="shared" si="2"/>
        <v>0</v>
      </c>
      <c r="I33" s="19">
        <f t="shared" si="3"/>
        <v>0</v>
      </c>
    </row>
    <row r="34" spans="1:9" ht="22.5" outlineLevel="1">
      <c r="A34" s="9" t="s">
        <v>55</v>
      </c>
      <c r="B34" s="10" t="s">
        <v>56</v>
      </c>
      <c r="C34" s="11">
        <v>79305610</v>
      </c>
      <c r="D34" s="11">
        <v>46364388.359999999</v>
      </c>
      <c r="E34" s="11">
        <v>35470028.960000001</v>
      </c>
      <c r="F34" s="20">
        <f t="shared" si="0"/>
        <v>10894359.399999999</v>
      </c>
      <c r="G34" s="20">
        <f t="shared" si="1"/>
        <v>43835581.039999999</v>
      </c>
      <c r="H34" s="20">
        <f t="shared" si="2"/>
        <v>76.502743192879251</v>
      </c>
      <c r="I34" s="20">
        <f t="shared" si="3"/>
        <v>44.725750120325664</v>
      </c>
    </row>
    <row r="35" spans="1:9" ht="22.5" outlineLevel="2">
      <c r="A35" s="12" t="s">
        <v>57</v>
      </c>
      <c r="B35" s="13" t="s">
        <v>20</v>
      </c>
      <c r="C35" s="14">
        <v>70125770</v>
      </c>
      <c r="D35" s="14">
        <v>41459468.359999999</v>
      </c>
      <c r="E35" s="14">
        <v>31092358.960000001</v>
      </c>
      <c r="F35" s="19">
        <f t="shared" si="0"/>
        <v>10367109.399999999</v>
      </c>
      <c r="G35" s="19">
        <f t="shared" si="1"/>
        <v>39033411.039999999</v>
      </c>
      <c r="H35" s="19">
        <f t="shared" si="2"/>
        <v>74.99459156113501</v>
      </c>
      <c r="I35" s="19">
        <f t="shared" si="3"/>
        <v>44.337992951806449</v>
      </c>
    </row>
    <row r="36" spans="1:9" ht="22.5" outlineLevel="2">
      <c r="A36" s="12" t="s">
        <v>58</v>
      </c>
      <c r="B36" s="13" t="s">
        <v>22</v>
      </c>
      <c r="C36" s="14">
        <v>8054840</v>
      </c>
      <c r="D36" s="14">
        <v>4027420</v>
      </c>
      <c r="E36" s="14">
        <v>4027420</v>
      </c>
      <c r="F36" s="19">
        <f t="shared" si="0"/>
        <v>0</v>
      </c>
      <c r="G36" s="19">
        <f t="shared" si="1"/>
        <v>4027420</v>
      </c>
      <c r="H36" s="19">
        <f t="shared" si="2"/>
        <v>100</v>
      </c>
      <c r="I36" s="19">
        <f t="shared" si="3"/>
        <v>50</v>
      </c>
    </row>
    <row r="37" spans="1:9" ht="22.5" outlineLevel="2">
      <c r="A37" s="12" t="s">
        <v>59</v>
      </c>
      <c r="B37" s="13" t="s">
        <v>60</v>
      </c>
      <c r="C37" s="14">
        <v>1125000</v>
      </c>
      <c r="D37" s="14">
        <v>877500</v>
      </c>
      <c r="E37" s="14">
        <v>350250</v>
      </c>
      <c r="F37" s="19">
        <f t="shared" si="0"/>
        <v>527250</v>
      </c>
      <c r="G37" s="19">
        <f t="shared" si="1"/>
        <v>774750</v>
      </c>
      <c r="H37" s="19">
        <f t="shared" si="2"/>
        <v>39.914529914529915</v>
      </c>
      <c r="I37" s="19">
        <f t="shared" si="3"/>
        <v>31.133333333333336</v>
      </c>
    </row>
    <row r="38" spans="1:9" ht="45" outlineLevel="1">
      <c r="A38" s="9" t="s">
        <v>61</v>
      </c>
      <c r="B38" s="10" t="s">
        <v>62</v>
      </c>
      <c r="C38" s="11">
        <v>129435084.90000001</v>
      </c>
      <c r="D38" s="11">
        <v>100945893.05</v>
      </c>
      <c r="E38" s="11">
        <v>31532108.670000002</v>
      </c>
      <c r="F38" s="20">
        <f t="shared" si="0"/>
        <v>69413784.379999995</v>
      </c>
      <c r="G38" s="20">
        <f t="shared" si="1"/>
        <v>97902976.230000004</v>
      </c>
      <c r="H38" s="20">
        <f t="shared" si="2"/>
        <v>31.236643430735395</v>
      </c>
      <c r="I38" s="20">
        <f t="shared" si="3"/>
        <v>24.361330387631245</v>
      </c>
    </row>
    <row r="39" spans="1:9" ht="22.5" outlineLevel="2">
      <c r="A39" s="12" t="s">
        <v>63</v>
      </c>
      <c r="B39" s="13" t="s">
        <v>64</v>
      </c>
      <c r="C39" s="14">
        <v>31146261</v>
      </c>
      <c r="D39" s="14">
        <v>26145605</v>
      </c>
      <c r="E39" s="14">
        <v>3560764</v>
      </c>
      <c r="F39" s="19">
        <f t="shared" si="0"/>
        <v>22584841</v>
      </c>
      <c r="G39" s="19">
        <f t="shared" si="1"/>
        <v>27585497</v>
      </c>
      <c r="H39" s="19">
        <f t="shared" si="2"/>
        <v>13.618977262144059</v>
      </c>
      <c r="I39" s="19">
        <f t="shared" si="3"/>
        <v>11.432396331617461</v>
      </c>
    </row>
    <row r="40" spans="1:9" ht="22.5" outlineLevel="2">
      <c r="A40" s="12" t="s">
        <v>65</v>
      </c>
      <c r="B40" s="13" t="s">
        <v>66</v>
      </c>
      <c r="C40" s="14">
        <v>20177150</v>
      </c>
      <c r="D40" s="14">
        <v>12036591</v>
      </c>
      <c r="E40" s="14">
        <v>8548900.8599999994</v>
      </c>
      <c r="F40" s="19">
        <f t="shared" si="0"/>
        <v>3487690.1400000006</v>
      </c>
      <c r="G40" s="19">
        <f t="shared" si="1"/>
        <v>11628249.140000001</v>
      </c>
      <c r="H40" s="19">
        <f t="shared" si="2"/>
        <v>71.024269745478591</v>
      </c>
      <c r="I40" s="19">
        <f t="shared" si="3"/>
        <v>42.369218943210512</v>
      </c>
    </row>
    <row r="41" spans="1:9" ht="33.75" outlineLevel="2">
      <c r="A41" s="12" t="s">
        <v>67</v>
      </c>
      <c r="B41" s="13" t="s">
        <v>68</v>
      </c>
      <c r="C41" s="14">
        <v>1000000</v>
      </c>
      <c r="D41" s="14">
        <v>325000</v>
      </c>
      <c r="E41" s="14">
        <v>325000</v>
      </c>
      <c r="F41" s="19">
        <f t="shared" si="0"/>
        <v>0</v>
      </c>
      <c r="G41" s="19">
        <f t="shared" si="1"/>
        <v>675000</v>
      </c>
      <c r="H41" s="19">
        <f t="shared" si="2"/>
        <v>100</v>
      </c>
      <c r="I41" s="19">
        <f t="shared" si="3"/>
        <v>32.5</v>
      </c>
    </row>
    <row r="42" spans="1:9" ht="22.5" outlineLevel="2">
      <c r="A42" s="12" t="s">
        <v>69</v>
      </c>
      <c r="B42" s="13" t="s">
        <v>70</v>
      </c>
      <c r="C42" s="14">
        <v>2488000</v>
      </c>
      <c r="D42" s="14">
        <v>2488000</v>
      </c>
      <c r="E42" s="14">
        <v>77500</v>
      </c>
      <c r="F42" s="19">
        <f t="shared" si="0"/>
        <v>2410500</v>
      </c>
      <c r="G42" s="19">
        <f t="shared" si="1"/>
        <v>2410500</v>
      </c>
      <c r="H42" s="19">
        <f t="shared" si="2"/>
        <v>3.114951768488746</v>
      </c>
      <c r="I42" s="19">
        <f t="shared" si="3"/>
        <v>3.114951768488746</v>
      </c>
    </row>
    <row r="43" spans="1:9" ht="22.5" outlineLevel="2">
      <c r="A43" s="12" t="s">
        <v>71</v>
      </c>
      <c r="B43" s="13" t="s">
        <v>72</v>
      </c>
      <c r="C43" s="14">
        <v>21093300</v>
      </c>
      <c r="D43" s="14">
        <v>20722342</v>
      </c>
      <c r="E43" s="14">
        <v>1074132.21</v>
      </c>
      <c r="F43" s="19">
        <f t="shared" si="0"/>
        <v>19648209.789999999</v>
      </c>
      <c r="G43" s="19">
        <f t="shared" si="1"/>
        <v>20019167.789999999</v>
      </c>
      <c r="H43" s="19">
        <f t="shared" si="2"/>
        <v>5.183449872606098</v>
      </c>
      <c r="I43" s="19">
        <f t="shared" si="3"/>
        <v>5.0922909644294636</v>
      </c>
    </row>
    <row r="44" spans="1:9" ht="22.5" outlineLevel="2">
      <c r="A44" s="12" t="s">
        <v>73</v>
      </c>
      <c r="B44" s="13" t="s">
        <v>74</v>
      </c>
      <c r="C44" s="14">
        <v>850800</v>
      </c>
      <c r="D44" s="14">
        <v>850800</v>
      </c>
      <c r="E44" s="14">
        <v>159800</v>
      </c>
      <c r="F44" s="19">
        <f t="shared" si="0"/>
        <v>691000</v>
      </c>
      <c r="G44" s="19">
        <f t="shared" si="1"/>
        <v>691000</v>
      </c>
      <c r="H44" s="19">
        <f t="shared" si="2"/>
        <v>18.782322519981197</v>
      </c>
      <c r="I44" s="19">
        <f t="shared" si="3"/>
        <v>18.782322519981197</v>
      </c>
    </row>
    <row r="45" spans="1:9" ht="22.5" outlineLevel="2">
      <c r="A45" s="12" t="s">
        <v>75</v>
      </c>
      <c r="B45" s="13" t="s">
        <v>76</v>
      </c>
      <c r="C45" s="14">
        <v>3526540</v>
      </c>
      <c r="D45" s="14">
        <v>3296540</v>
      </c>
      <c r="E45" s="14">
        <v>56980</v>
      </c>
      <c r="F45" s="19">
        <f t="shared" si="0"/>
        <v>3239560</v>
      </c>
      <c r="G45" s="19">
        <f t="shared" si="1"/>
        <v>3469560</v>
      </c>
      <c r="H45" s="19">
        <f t="shared" si="2"/>
        <v>1.7284789506573559</v>
      </c>
      <c r="I45" s="19">
        <f t="shared" si="3"/>
        <v>1.6157480136337599</v>
      </c>
    </row>
    <row r="46" spans="1:9" outlineLevel="2">
      <c r="A46" s="12" t="s">
        <v>77</v>
      </c>
      <c r="B46" s="13" t="s">
        <v>78</v>
      </c>
      <c r="C46" s="14">
        <v>5879800</v>
      </c>
      <c r="D46" s="14">
        <v>2993980</v>
      </c>
      <c r="E46" s="14">
        <v>1730764.17</v>
      </c>
      <c r="F46" s="19">
        <f t="shared" si="0"/>
        <v>1263215.83</v>
      </c>
      <c r="G46" s="19">
        <f t="shared" si="1"/>
        <v>4149035.83</v>
      </c>
      <c r="H46" s="19">
        <f t="shared" si="2"/>
        <v>57.808140668942343</v>
      </c>
      <c r="I46" s="19">
        <f t="shared" si="3"/>
        <v>29.435766012449399</v>
      </c>
    </row>
    <row r="47" spans="1:9" outlineLevel="2">
      <c r="A47" s="12" t="s">
        <v>79</v>
      </c>
      <c r="B47" s="13" t="s">
        <v>80</v>
      </c>
      <c r="C47" s="14">
        <v>30000</v>
      </c>
      <c r="D47" s="14">
        <v>30000</v>
      </c>
      <c r="E47" s="14">
        <v>0</v>
      </c>
      <c r="F47" s="19">
        <f t="shared" si="0"/>
        <v>30000</v>
      </c>
      <c r="G47" s="19">
        <f t="shared" si="1"/>
        <v>30000</v>
      </c>
      <c r="H47" s="19">
        <f t="shared" si="2"/>
        <v>0</v>
      </c>
      <c r="I47" s="19">
        <f t="shared" si="3"/>
        <v>0</v>
      </c>
    </row>
    <row r="48" spans="1:9" ht="101.25" outlineLevel="2">
      <c r="A48" s="12" t="s">
        <v>81</v>
      </c>
      <c r="B48" s="15" t="s">
        <v>82</v>
      </c>
      <c r="C48" s="14">
        <v>29280300</v>
      </c>
      <c r="D48" s="14">
        <v>18102701.149999999</v>
      </c>
      <c r="E48" s="14">
        <v>12248901.02</v>
      </c>
      <c r="F48" s="19">
        <f t="shared" si="0"/>
        <v>5853800.129999999</v>
      </c>
      <c r="G48" s="19">
        <f t="shared" si="1"/>
        <v>17031398.98</v>
      </c>
      <c r="H48" s="19">
        <f t="shared" si="2"/>
        <v>67.663388565634037</v>
      </c>
      <c r="I48" s="19">
        <f t="shared" si="3"/>
        <v>41.83324972763257</v>
      </c>
    </row>
    <row r="49" spans="1:9" ht="22.5" outlineLevel="2">
      <c r="A49" s="12" t="s">
        <v>83</v>
      </c>
      <c r="B49" s="13" t="s">
        <v>84</v>
      </c>
      <c r="C49" s="14">
        <v>9876700</v>
      </c>
      <c r="D49" s="14">
        <v>9868100</v>
      </c>
      <c r="E49" s="14">
        <v>2176589</v>
      </c>
      <c r="F49" s="19">
        <f t="shared" si="0"/>
        <v>7691511</v>
      </c>
      <c r="G49" s="19">
        <f t="shared" si="1"/>
        <v>7700111</v>
      </c>
      <c r="H49" s="19">
        <f t="shared" si="2"/>
        <v>22.056819448526056</v>
      </c>
      <c r="I49" s="19">
        <f t="shared" si="3"/>
        <v>22.037613777881276</v>
      </c>
    </row>
    <row r="50" spans="1:9" outlineLevel="2">
      <c r="A50" s="12" t="s">
        <v>85</v>
      </c>
      <c r="B50" s="13" t="s">
        <v>86</v>
      </c>
      <c r="C50" s="14">
        <v>22000</v>
      </c>
      <c r="D50" s="14">
        <v>22000</v>
      </c>
      <c r="E50" s="14">
        <v>20200</v>
      </c>
      <c r="F50" s="19">
        <f t="shared" si="0"/>
        <v>1800</v>
      </c>
      <c r="G50" s="19">
        <f t="shared" si="1"/>
        <v>1800</v>
      </c>
      <c r="H50" s="19">
        <f t="shared" si="2"/>
        <v>91.818181818181827</v>
      </c>
      <c r="I50" s="19">
        <f t="shared" si="3"/>
        <v>91.818181818181827</v>
      </c>
    </row>
    <row r="51" spans="1:9" outlineLevel="2">
      <c r="A51" s="12" t="s">
        <v>87</v>
      </c>
      <c r="B51" s="13" t="s">
        <v>88</v>
      </c>
      <c r="C51" s="14">
        <v>4064233.9</v>
      </c>
      <c r="D51" s="14">
        <v>4064233.9</v>
      </c>
      <c r="E51" s="14">
        <v>1552577.41</v>
      </c>
      <c r="F51" s="19">
        <f t="shared" si="0"/>
        <v>2511656.4900000002</v>
      </c>
      <c r="G51" s="19">
        <f t="shared" si="1"/>
        <v>2511656.4900000002</v>
      </c>
      <c r="H51" s="19">
        <f t="shared" si="2"/>
        <v>38.200985676537954</v>
      </c>
      <c r="I51" s="19">
        <f t="shared" si="3"/>
        <v>38.200985676537954</v>
      </c>
    </row>
    <row r="52" spans="1:9" ht="22.5" outlineLevel="1">
      <c r="A52" s="9" t="s">
        <v>89</v>
      </c>
      <c r="B52" s="10" t="s">
        <v>90</v>
      </c>
      <c r="C52" s="11">
        <v>3778700</v>
      </c>
      <c r="D52" s="11">
        <v>2015650</v>
      </c>
      <c r="E52" s="11">
        <v>1014300</v>
      </c>
      <c r="F52" s="20">
        <f t="shared" si="0"/>
        <v>1001350</v>
      </c>
      <c r="G52" s="20">
        <f t="shared" si="1"/>
        <v>2764400</v>
      </c>
      <c r="H52" s="20">
        <f t="shared" si="2"/>
        <v>50.321236325750995</v>
      </c>
      <c r="I52" s="20">
        <f t="shared" si="3"/>
        <v>26.842564903273612</v>
      </c>
    </row>
    <row r="53" spans="1:9" ht="22.5" outlineLevel="2">
      <c r="A53" s="12" t="s">
        <v>91</v>
      </c>
      <c r="B53" s="13" t="s">
        <v>92</v>
      </c>
      <c r="C53" s="14">
        <v>3538700</v>
      </c>
      <c r="D53" s="14">
        <v>1775650</v>
      </c>
      <c r="E53" s="14">
        <v>774300</v>
      </c>
      <c r="F53" s="19">
        <f t="shared" si="0"/>
        <v>1001350</v>
      </c>
      <c r="G53" s="19">
        <f t="shared" si="1"/>
        <v>2764400</v>
      </c>
      <c r="H53" s="19">
        <f t="shared" si="2"/>
        <v>43.606566609410642</v>
      </c>
      <c r="I53" s="19">
        <f t="shared" si="3"/>
        <v>21.880916720829681</v>
      </c>
    </row>
    <row r="54" spans="1:9" ht="22.5" outlineLevel="2">
      <c r="A54" s="12" t="s">
        <v>93</v>
      </c>
      <c r="B54" s="13" t="s">
        <v>92</v>
      </c>
      <c r="C54" s="14">
        <v>240000</v>
      </c>
      <c r="D54" s="14">
        <v>240000</v>
      </c>
      <c r="E54" s="14">
        <v>240000</v>
      </c>
      <c r="F54" s="19">
        <f t="shared" si="0"/>
        <v>0</v>
      </c>
      <c r="G54" s="19">
        <f t="shared" si="1"/>
        <v>0</v>
      </c>
      <c r="H54" s="19">
        <f t="shared" si="2"/>
        <v>100</v>
      </c>
      <c r="I54" s="19">
        <f t="shared" si="3"/>
        <v>100</v>
      </c>
    </row>
    <row r="55" spans="1:9">
      <c r="A55" s="16" t="s">
        <v>94</v>
      </c>
      <c r="B55" s="17"/>
      <c r="C55" s="18">
        <v>1537448826.6900001</v>
      </c>
      <c r="D55" s="18">
        <v>980069706.13</v>
      </c>
      <c r="E55" s="18">
        <v>696877994.69000006</v>
      </c>
      <c r="F55" s="20">
        <f t="shared" si="0"/>
        <v>283191711.43999994</v>
      </c>
      <c r="G55" s="20">
        <f t="shared" si="1"/>
        <v>840570832</v>
      </c>
      <c r="H55" s="20">
        <f t="shared" si="2"/>
        <v>71.104941855795261</v>
      </c>
      <c r="I55" s="20">
        <f t="shared" si="3"/>
        <v>45.326906664615343</v>
      </c>
    </row>
  </sheetData>
  <mergeCells count="6">
    <mergeCell ref="A10:I10"/>
    <mergeCell ref="A1:G1"/>
    <mergeCell ref="A6:J6"/>
    <mergeCell ref="A7:I7"/>
    <mergeCell ref="A8:I8"/>
    <mergeCell ref="A9:I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Владимировна Иванова</dc:creator>
  <dc:description>POI HSSF rep:2.39.0.102</dc:description>
  <cp:lastModifiedBy>a.zhitnikova</cp:lastModifiedBy>
  <dcterms:created xsi:type="dcterms:W3CDTF">2016-07-04T08:39:55Z</dcterms:created>
  <dcterms:modified xsi:type="dcterms:W3CDTF">2016-07-06T07:26:45Z</dcterms:modified>
</cp:coreProperties>
</file>